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三重三陽扶輪社\2022-23各項資料夾\五大服務\青少年服務\國標舞\"/>
    </mc:Choice>
  </mc:AlternateContent>
  <xr:revisionPtr revIDLastSave="0" documentId="13_ncr:1_{D6730763-6A9B-4CFD-9221-4BDFCF38564F}" xr6:coauthVersionLast="47" xr6:coauthVersionMax="47" xr10:uidLastSave="{00000000-0000-0000-0000-000000000000}"/>
  <bookViews>
    <workbookView xWindow="-120" yWindow="-120" windowWidth="29040" windowHeight="15840" xr2:uid="{98844661-5ED8-4515-8C90-0D0509D83B0A}"/>
  </bookViews>
  <sheets>
    <sheet name="捐款明細" sheetId="1" r:id="rId1"/>
    <sheet name="工作表2" sheetId="2" r:id="rId2"/>
  </sheets>
  <definedNames>
    <definedName name="名額">捐款明細!$Q$2:$Q$32</definedName>
    <definedName name="回饋座位數">捐款明細!$P$2:$P$32</definedName>
    <definedName name="捐款金額">捐款明細!$O$2:$O$32</definedName>
    <definedName name="捐款項目">捐款明細!$N$2:$N$32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" i="1"/>
  <c r="G3" i="1"/>
  <c r="F34" i="1" l="1"/>
  <c r="G34" i="1"/>
</calcChain>
</file>

<file path=xl/sharedStrings.xml><?xml version="1.0" encoding="utf-8"?>
<sst xmlns="http://schemas.openxmlformats.org/spreadsheetml/2006/main" count="210" uniqueCount="173">
  <si>
    <t>分區</t>
    <phoneticPr fontId="2" type="noConversion"/>
  </si>
  <si>
    <t>社名</t>
    <phoneticPr fontId="2" type="noConversion"/>
  </si>
  <si>
    <t>姓名</t>
    <phoneticPr fontId="2" type="noConversion"/>
  </si>
  <si>
    <t>Nickname</t>
    <phoneticPr fontId="2" type="noConversion"/>
  </si>
  <si>
    <t>捐款金額</t>
    <phoneticPr fontId="2" type="noConversion"/>
  </si>
  <si>
    <t>捐款項目</t>
    <phoneticPr fontId="2" type="noConversion"/>
  </si>
  <si>
    <t>備註</t>
    <phoneticPr fontId="2" type="noConversion"/>
  </si>
  <si>
    <t>01新北市第一分區</t>
  </si>
  <si>
    <t>02新北市第二分區</t>
  </si>
  <si>
    <t>03新北市第三分區</t>
  </si>
  <si>
    <t>04新北市第四分區</t>
  </si>
  <si>
    <t>05新北市第五分區</t>
  </si>
  <si>
    <t>06新北市第六分區</t>
  </si>
  <si>
    <t>07新北市第七分區</t>
  </si>
  <si>
    <t>08新北市第八分區</t>
  </si>
  <si>
    <t>09新北市第九分區</t>
  </si>
  <si>
    <t>10新北市第十分區</t>
  </si>
  <si>
    <t>11新北市第十一分區</t>
  </si>
  <si>
    <t>12基隆分區</t>
  </si>
  <si>
    <t>13宜蘭第一分區</t>
  </si>
  <si>
    <t>14宜蘭第二分區</t>
  </si>
  <si>
    <t>15花蓮第一分區</t>
  </si>
  <si>
    <t>16花蓮第二分區</t>
  </si>
  <si>
    <t xml:space="preserve">北1-1三重社 </t>
  </si>
  <si>
    <t>北1-6 八里社</t>
  </si>
  <si>
    <t>北1-2三重東區社</t>
  </si>
  <si>
    <t>北1-3三重北區社</t>
  </si>
  <si>
    <t>北1-4台北集賢社</t>
  </si>
  <si>
    <t>北1-5新北單車網路社</t>
  </si>
  <si>
    <t>北1-7新北市金荷社</t>
  </si>
  <si>
    <t>北2-1板橋社</t>
  </si>
  <si>
    <t>北2-2板橋北區社</t>
  </si>
  <si>
    <t>北2-3 板橋東區社</t>
  </si>
  <si>
    <t>北2-4板橋南區社</t>
  </si>
  <si>
    <t>北2-5板橋西區社</t>
  </si>
  <si>
    <t>北2-6板橋中區社</t>
  </si>
  <si>
    <t>北2-7板橋群英社</t>
  </si>
  <si>
    <t>北2-8新北光暉社</t>
  </si>
  <si>
    <t>北3-1新莊社</t>
  </si>
  <si>
    <t>北3-2新泰社</t>
  </si>
  <si>
    <t>北3-3 新莊東區社</t>
  </si>
  <si>
    <t>北3-4新莊中央社</t>
  </si>
  <si>
    <t>北3-5新莊南區社</t>
  </si>
  <si>
    <t>北4-1樹林社</t>
  </si>
  <si>
    <t>北4-2鶯歌社</t>
  </si>
  <si>
    <t>北4-3樹林芳園社</t>
  </si>
  <si>
    <t>北4-4大漢溪社</t>
  </si>
  <si>
    <t>北4-5新北市日盛社</t>
  </si>
  <si>
    <t>北4-6新北市和平社</t>
  </si>
  <si>
    <t>北4-7新北市北大光榮社</t>
  </si>
  <si>
    <t>北4-8新北國際網路社</t>
  </si>
  <si>
    <t>北4-9新北市世界社</t>
  </si>
  <si>
    <t>北5-1三重中央社</t>
  </si>
  <si>
    <t>北5-2三重南區社</t>
  </si>
  <si>
    <t>北5-3新北市百富社</t>
  </si>
  <si>
    <t>北5-4新北光耀社</t>
  </si>
  <si>
    <t>北5-5新北產經社</t>
  </si>
  <si>
    <t>北6-1林口社</t>
  </si>
  <si>
    <t>北6-2五股社</t>
  </si>
  <si>
    <t>北6-3五股金鐘社</t>
  </si>
  <si>
    <t>北6-4新北市新世代社</t>
  </si>
  <si>
    <t>北6-5林口幸福社</t>
  </si>
  <si>
    <t>北6-6大坪頂社</t>
  </si>
  <si>
    <t>北7-1土城社</t>
  </si>
  <si>
    <t>北7-2土城中央社</t>
  </si>
  <si>
    <t>北7-3三峽社</t>
  </si>
  <si>
    <t>北7-4土城山櫻社</t>
  </si>
  <si>
    <t>北7-5三峽北大菁英社</t>
  </si>
  <si>
    <t>北7-6土城東區社</t>
  </si>
  <si>
    <t>北7-7新北城星社</t>
  </si>
  <si>
    <t>北8-1三重三陽社</t>
  </si>
  <si>
    <t>北8-2三重南欣社</t>
  </si>
  <si>
    <t>北8-3三重千禧社</t>
  </si>
  <si>
    <t>北8-4新北市陽光社</t>
  </si>
  <si>
    <t>北9-1五工社</t>
  </si>
  <si>
    <t>北9-2泰山社</t>
  </si>
  <si>
    <t>北9-3新北市百合社</t>
  </si>
  <si>
    <t>北9-4頭前社</t>
  </si>
  <si>
    <t>北9-5新北圓桌社</t>
  </si>
  <si>
    <t>北9-6福營社</t>
  </si>
  <si>
    <t>北9-7百越社</t>
  </si>
  <si>
    <t>北10-1蘆洲社</t>
  </si>
  <si>
    <t>北10-2蘆洲重陽社</t>
  </si>
  <si>
    <t>北10-3蘆洲湧蓮社</t>
  </si>
  <si>
    <t>北10-4 3490地區網路社</t>
  </si>
  <si>
    <t>北10-5新北市荒野社</t>
  </si>
  <si>
    <t>北11-1新北卓越社</t>
  </si>
  <si>
    <t>北11-2新莊菁美社</t>
  </si>
  <si>
    <t>北11-4新北綠家社</t>
  </si>
  <si>
    <t>北11-5永大社</t>
  </si>
  <si>
    <t>基-1基隆社</t>
  </si>
  <si>
    <t>基-2基隆南區社</t>
  </si>
  <si>
    <t>基-3基隆東區社</t>
  </si>
  <si>
    <t>基-4基隆東南社</t>
  </si>
  <si>
    <t>基-5基隆西北社</t>
  </si>
  <si>
    <t>基-6基隆中區社</t>
  </si>
  <si>
    <t>基-7新北北海岸社</t>
  </si>
  <si>
    <t>基-9基隆永昌社</t>
  </si>
  <si>
    <t>基-9新北瑞芳社</t>
  </si>
  <si>
    <t>宜1-1宜蘭社</t>
  </si>
  <si>
    <t>宜1-2礁溪社</t>
  </si>
  <si>
    <t>宜1-3頭城社</t>
  </si>
  <si>
    <t>宜1-4宜蘭西區社</t>
  </si>
  <si>
    <t>宜1-5宜蘭東區社</t>
  </si>
  <si>
    <t>宜1-6宜蘭南區社</t>
  </si>
  <si>
    <t>宜1-8宜蘭北區社</t>
  </si>
  <si>
    <t>宜2-1羅東社</t>
  </si>
  <si>
    <t>宜2-2蘇澳社</t>
  </si>
  <si>
    <t>宜2-3羅東東區社</t>
  </si>
  <si>
    <t>宜2-4羅東西區社</t>
  </si>
  <si>
    <t>宜2-5羅東中區社</t>
  </si>
  <si>
    <t>宜2-6冬瓜山社</t>
  </si>
  <si>
    <t>宜2-7五結社</t>
  </si>
  <si>
    <t>花1-1花蓮社</t>
  </si>
  <si>
    <t>花1-2吉安社</t>
  </si>
  <si>
    <t>花1-3花蓮東南社</t>
  </si>
  <si>
    <t>花1-4花蓮新荷社</t>
  </si>
  <si>
    <t>花1-5花蓮菁英社</t>
  </si>
  <si>
    <t>花2-1玉里社</t>
  </si>
  <si>
    <t>花2-2花蓮港區社</t>
  </si>
  <si>
    <t>花2-3花蓮中區社</t>
  </si>
  <si>
    <t>花2-4花蓮美侖山社</t>
  </si>
  <si>
    <t>花2-5花蓮華東社</t>
  </si>
  <si>
    <t>花2-6花蓮東海岸</t>
  </si>
  <si>
    <t>獎學金-業餘公開組摩登</t>
    <phoneticPr fontId="2" type="noConversion"/>
  </si>
  <si>
    <t>獎學金-業餘公開組拉丁</t>
    <phoneticPr fontId="2" type="noConversion"/>
  </si>
  <si>
    <t>獎學金-18歲以下A組摩登</t>
    <phoneticPr fontId="2" type="noConversion"/>
  </si>
  <si>
    <t>獎學金-18歲以下A組拉丁</t>
    <phoneticPr fontId="2" type="noConversion"/>
  </si>
  <si>
    <t>獎學金-12歲以下A組摩登</t>
    <phoneticPr fontId="2" type="noConversion"/>
  </si>
  <si>
    <t>獎學金-12歲以下A組拉丁</t>
    <phoneticPr fontId="2" type="noConversion"/>
  </si>
  <si>
    <t>獎學金-單人18歲以下A組摩登</t>
    <phoneticPr fontId="2" type="noConversion"/>
  </si>
  <si>
    <t>獎學金-單人18歲以下A組拉丁</t>
    <phoneticPr fontId="2" type="noConversion"/>
  </si>
  <si>
    <t>獎學金-單人12歲以下A組摩登</t>
    <phoneticPr fontId="2" type="noConversion"/>
  </si>
  <si>
    <t>獎學金-單人12歲以下A組拉丁</t>
    <phoneticPr fontId="2" type="noConversion"/>
  </si>
  <si>
    <t>回饋座位數</t>
    <phoneticPr fontId="2" type="noConversion"/>
  </si>
  <si>
    <t>Led電視牆廣告推播-(400吋電視牆)-白天比賽與晚會前</t>
    <phoneticPr fontId="2" type="noConversion"/>
  </si>
  <si>
    <t>現場看板（W200cmxH120cm)-看板直接掛在會場兩側</t>
    <phoneticPr fontId="2" type="noConversion"/>
  </si>
  <si>
    <t>大會節目冊A4廣告二頁</t>
  </si>
  <si>
    <t>大會節目冊A4廣告一頁</t>
  </si>
  <si>
    <t>名額</t>
    <phoneticPr fontId="2" type="noConversion"/>
  </si>
  <si>
    <t>扶輪社捐款一萬元</t>
    <phoneticPr fontId="2" type="noConversion"/>
  </si>
  <si>
    <t>看台區10</t>
    <phoneticPr fontId="2" type="noConversion"/>
  </si>
  <si>
    <t>分區
(請用下拉選單)</t>
    <phoneticPr fontId="2" type="noConversion"/>
  </si>
  <si>
    <t>社名
(請用下拉選單)</t>
    <phoneticPr fontId="2" type="noConversion"/>
  </si>
  <si>
    <t>捐款項目
(請用下拉選單)</t>
    <phoneticPr fontId="2" type="noConversion"/>
  </si>
  <si>
    <t>捐款金額
(自動帶入，不用填寫)</t>
    <phoneticPr fontId="2" type="noConversion"/>
  </si>
  <si>
    <t>回饋座位數
(自動帶入，不用填寫)</t>
    <phoneticPr fontId="2" type="noConversion"/>
  </si>
  <si>
    <t>2023台灣扶輪盃青年標準舞世界公開賽捐款明細</t>
    <phoneticPr fontId="2" type="noConversion"/>
  </si>
  <si>
    <t>匯款日期</t>
    <phoneticPr fontId="2" type="noConversion"/>
  </si>
  <si>
    <t>匯款後五碼</t>
    <phoneticPr fontId="2" type="noConversion"/>
  </si>
  <si>
    <t>硬體及行政費用 歡喜贊助</t>
  </si>
  <si>
    <t>硬體及行政費用 歡喜贊助</t>
    <phoneticPr fontId="2" type="noConversion"/>
  </si>
  <si>
    <t>扶輪社友師生對抗-拉丁</t>
    <phoneticPr fontId="2" type="noConversion"/>
  </si>
  <si>
    <t>扶輪社友師生對抗-摩登</t>
    <phoneticPr fontId="2" type="noConversion"/>
  </si>
  <si>
    <t>扶輪社友師生對抗-摩登-1500元+座位2500元</t>
    <phoneticPr fontId="2" type="noConversion"/>
  </si>
  <si>
    <t>扶輪社友師生對抗-拉丁-1500元+座位2500元</t>
    <phoneticPr fontId="2" type="noConversion"/>
  </si>
  <si>
    <t>扶輪社友師生對抗-摩登3項-4000元+座位2500元</t>
    <phoneticPr fontId="2" type="noConversion"/>
  </si>
  <si>
    <t>扶輪社友師生對抗-拉丁3項-4000元+座位2500元</t>
    <phoneticPr fontId="2" type="noConversion"/>
  </si>
  <si>
    <t>扶輪社友師生對抗-摩登3項</t>
    <phoneticPr fontId="2" type="noConversion"/>
  </si>
  <si>
    <t>扶輪社友師生對抗-拉丁3項</t>
    <phoneticPr fontId="2" type="noConversion"/>
  </si>
  <si>
    <t>座位贊助(限第二排)-橘/一個座位</t>
    <phoneticPr fontId="2" type="noConversion"/>
  </si>
  <si>
    <t>座位贊助(限第二排)-綠/一個座位</t>
    <phoneticPr fontId="2" type="noConversion"/>
  </si>
  <si>
    <t>座位贊助(限第二排)-橘/一個座位</t>
    <phoneticPr fontId="2" type="noConversion"/>
  </si>
  <si>
    <t>座位贊助(限第二排)-綠/一個座位</t>
    <phoneticPr fontId="2" type="noConversion"/>
  </si>
  <si>
    <t>國際18歲以下公開組摩登-一單位</t>
    <phoneticPr fontId="2" type="noConversion"/>
  </si>
  <si>
    <t>國際18歲以下公開組拉丁-一單位</t>
    <phoneticPr fontId="2" type="noConversion"/>
  </si>
  <si>
    <t>國際12歲以下公開組摩登-一單位</t>
    <phoneticPr fontId="2" type="noConversion"/>
  </si>
  <si>
    <t>國際12歲以下公開組拉丁-一單位</t>
    <phoneticPr fontId="2" type="noConversion"/>
  </si>
  <si>
    <t>單人國際18歲以下公開組摩登-一單位</t>
    <phoneticPr fontId="2" type="noConversion"/>
  </si>
  <si>
    <t>單人國際18歲以下公開組拉丁-一單位</t>
    <phoneticPr fontId="2" type="noConversion"/>
  </si>
  <si>
    <t>單人國際12歲以下公開組摩登-一單位</t>
    <phoneticPr fontId="2" type="noConversion"/>
  </si>
  <si>
    <t>單人國際12歲以下公開組拉丁-一單位</t>
    <phoneticPr fontId="2" type="noConversion"/>
  </si>
  <si>
    <t>不限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</si>
</sst>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name val="標楷體"/>
      <family val="4"/>
      <charset val="136"/>
    </font>
    <font>
      <sz val="14"/>
      <color theme="1"/>
      <name val="標楷體"/>
      <family val="4"/>
      <charset val="136"/>
    </font>
    <font>
      <sz val="2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2" fontId="4" fillId="0" borderId="1" xfId="1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6" fillId="0" borderId="6" xfId="0" applyFont="1" applyBorder="1">
      <alignment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3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2" borderId="1" xfId="2" applyFont="1" applyBorder="1" applyAlignment="1">
      <alignment horizontal="center" vertical="center" wrapText="1"/>
    </xf>
    <xf numFmtId="0" fontId="7" fillId="2" borderId="1" xfId="2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2" fontId="4" fillId="0" borderId="0" xfId="0" applyNumberFormat="1" applyFont="1">
      <alignment vertical="center"/>
    </xf>
    <xf numFmtId="0" fontId="0" fillId="0" borderId="0" xfId="0" applyBorder="1">
      <alignment vertical="center"/>
    </xf>
    <xf numFmtId="0" fontId="6" fillId="0" borderId="1" xfId="0" applyFont="1" applyBorder="1">
      <alignment vertical="center"/>
    </xf>
    <xf numFmtId="0" fontId="8" fillId="0" borderId="10" xfId="0" applyFont="1" applyBorder="1" applyAlignment="1">
      <alignment horizontal="center" vertical="center"/>
    </xf>
  </cellXfs>
  <cellStyles count="3">
    <cellStyle name="20% - 輔色1" xfId="2" builtinId="30"/>
    <cellStyle name="一般" xfId="0" builtinId="0"/>
    <cellStyle name="貨幣 [0]" xfId="1" builtinId="7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9D366D-DCDE-429D-84B3-0D7233951364}" name="表格1" displayName="表格1" ref="N1:Q32" totalsRowShown="0" headerRowDxfId="8" dataDxfId="6" headerRowBorderDxfId="7" tableBorderDxfId="5" totalsRowBorderDxfId="4">
  <autoFilter ref="N1:Q32" xr:uid="{D79D366D-DCDE-429D-84B3-0D7233951364}"/>
  <tableColumns count="4">
    <tableColumn id="1" xr3:uid="{D6877E59-FBF2-48DE-8113-4EFF5005B38C}" name="捐款項目" dataDxfId="3"/>
    <tableColumn id="2" xr3:uid="{40F79E27-C2FE-4B3D-A0C7-A2602AE4270F}" name="捐款金額" dataDxfId="2"/>
    <tableColumn id="3" xr3:uid="{0A18376B-05A5-4F9E-86FB-3AADB9382690}" name="回饋座位數" dataDxfId="1"/>
    <tableColumn id="4" xr3:uid="{27533879-1125-4D4D-BC99-DF3499F5EF3D}" name="名額" dataDxfId="0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A8051-89BD-4FEA-BBFC-492CCB5B4F37}">
  <dimension ref="A1:AA119"/>
  <sheetViews>
    <sheetView tabSelected="1" topLeftCell="H7" workbookViewId="0">
      <selection activeCell="Q33" sqref="Q33"/>
    </sheetView>
  </sheetViews>
  <sheetFormatPr defaultRowHeight="16.5" x14ac:dyDescent="0.25"/>
  <cols>
    <col min="1" max="2" width="18.875" customWidth="1"/>
    <col min="3" max="3" width="16.5" customWidth="1"/>
    <col min="4" max="4" width="15.625" customWidth="1"/>
    <col min="5" max="5" width="51.125" customWidth="1"/>
    <col min="6" max="6" width="27.875" customWidth="1"/>
    <col min="7" max="7" width="27.625" customWidth="1"/>
    <col min="8" max="9" width="16" customWidth="1"/>
    <col min="10" max="10" width="23.75" customWidth="1"/>
    <col min="14" max="14" width="49.875" customWidth="1"/>
    <col min="15" max="15" width="10.75" customWidth="1"/>
    <col min="16" max="16" width="12.75" customWidth="1"/>
    <col min="17" max="17" width="6.75" customWidth="1"/>
    <col min="18" max="18" width="11.375" customWidth="1"/>
  </cols>
  <sheetData>
    <row r="1" spans="1:27" ht="45.75" customHeight="1" x14ac:dyDescent="0.25">
      <c r="A1" s="37" t="s">
        <v>147</v>
      </c>
      <c r="B1" s="37"/>
      <c r="C1" s="37"/>
      <c r="D1" s="37"/>
      <c r="E1" s="37"/>
      <c r="F1" s="37"/>
      <c r="G1" s="37"/>
      <c r="H1" s="37"/>
      <c r="I1" s="37"/>
      <c r="J1" s="37"/>
      <c r="N1" s="13" t="s">
        <v>5</v>
      </c>
      <c r="O1" s="14" t="s">
        <v>4</v>
      </c>
      <c r="P1" s="14" t="s">
        <v>134</v>
      </c>
      <c r="Q1" s="15" t="s">
        <v>139</v>
      </c>
    </row>
    <row r="2" spans="1:27" ht="39" x14ac:dyDescent="0.25">
      <c r="A2" s="25" t="s">
        <v>142</v>
      </c>
      <c r="B2" s="25" t="s">
        <v>143</v>
      </c>
      <c r="C2" s="26" t="s">
        <v>2</v>
      </c>
      <c r="D2" s="26" t="s">
        <v>3</v>
      </c>
      <c r="E2" s="25" t="s">
        <v>144</v>
      </c>
      <c r="F2" s="25" t="s">
        <v>145</v>
      </c>
      <c r="G2" s="25" t="s">
        <v>146</v>
      </c>
      <c r="H2" s="25" t="s">
        <v>148</v>
      </c>
      <c r="I2" s="25" t="s">
        <v>149</v>
      </c>
      <c r="J2" s="26" t="s">
        <v>6</v>
      </c>
      <c r="N2" s="16" t="s">
        <v>140</v>
      </c>
      <c r="O2" s="17">
        <v>10000</v>
      </c>
      <c r="P2" s="18" t="s">
        <v>141</v>
      </c>
      <c r="Q2" s="19"/>
    </row>
    <row r="3" spans="1:27" x14ac:dyDescent="0.25">
      <c r="A3" s="12"/>
      <c r="B3" s="12"/>
      <c r="C3" s="12"/>
      <c r="D3" s="4"/>
      <c r="E3" s="4"/>
      <c r="F3" s="5" t="str">
        <f>IF(E3="","",VLOOKUP(E3,表格1[#All],2,FALSE))</f>
        <v/>
      </c>
      <c r="G3" s="4" t="str">
        <f>IF(E3="","",VLOOKUP(E3,表格1[#All],3,FALSE))</f>
        <v/>
      </c>
      <c r="H3" s="29"/>
      <c r="I3" s="29"/>
      <c r="J3" s="4"/>
      <c r="N3" s="16" t="s">
        <v>124</v>
      </c>
      <c r="O3" s="17">
        <v>156000</v>
      </c>
      <c r="P3" s="18">
        <v>15</v>
      </c>
      <c r="Q3" s="19">
        <v>1</v>
      </c>
    </row>
    <row r="4" spans="1:27" x14ac:dyDescent="0.25">
      <c r="A4" s="12"/>
      <c r="B4" s="12"/>
      <c r="C4" s="12"/>
      <c r="D4" s="4"/>
      <c r="E4" s="4"/>
      <c r="F4" s="5" t="str">
        <f>IF(E4="","",VLOOKUP(E4,表格1[#All],2,FALSE))</f>
        <v/>
      </c>
      <c r="G4" s="4" t="str">
        <f>IF(E4="","",VLOOKUP(E4,表格1[#All],3,FALSE))</f>
        <v/>
      </c>
      <c r="H4" s="29"/>
      <c r="I4" s="29"/>
      <c r="J4" s="4"/>
      <c r="N4" s="16" t="s">
        <v>125</v>
      </c>
      <c r="O4" s="17">
        <v>156000</v>
      </c>
      <c r="P4" s="18">
        <v>15</v>
      </c>
      <c r="Q4" s="19">
        <v>1</v>
      </c>
    </row>
    <row r="5" spans="1:27" x14ac:dyDescent="0.25">
      <c r="A5" s="12"/>
      <c r="B5" s="12"/>
      <c r="C5" s="12"/>
      <c r="D5" s="4"/>
      <c r="E5" s="4"/>
      <c r="F5" s="5" t="str">
        <f>IF(E5="","",VLOOKUP(E5,表格1[#All],2,FALSE))</f>
        <v/>
      </c>
      <c r="G5" s="4" t="str">
        <f>IF(E5="","",VLOOKUP(E5,表格1[#All],3,FALSE))</f>
        <v/>
      </c>
      <c r="H5" s="29"/>
      <c r="I5" s="29"/>
      <c r="J5" s="4"/>
      <c r="N5" s="16" t="s">
        <v>126</v>
      </c>
      <c r="O5" s="17">
        <v>40000</v>
      </c>
      <c r="P5" s="18">
        <v>4</v>
      </c>
      <c r="Q5" s="19">
        <v>1</v>
      </c>
    </row>
    <row r="6" spans="1:27" x14ac:dyDescent="0.25">
      <c r="A6" s="12"/>
      <c r="B6" s="12"/>
      <c r="C6" s="12"/>
      <c r="D6" s="4"/>
      <c r="E6" s="4"/>
      <c r="F6" s="5" t="str">
        <f>IF(E6="","",VLOOKUP(E6,表格1[#All],2,FALSE))</f>
        <v/>
      </c>
      <c r="G6" s="4" t="str">
        <f>IF(E6="","",VLOOKUP(E6,表格1[#All],3,FALSE))</f>
        <v/>
      </c>
      <c r="H6" s="29"/>
      <c r="I6" s="29"/>
      <c r="J6" s="4"/>
      <c r="N6" s="16" t="s">
        <v>127</v>
      </c>
      <c r="O6" s="17">
        <v>40000</v>
      </c>
      <c r="P6" s="18">
        <v>4</v>
      </c>
      <c r="Q6" s="19">
        <v>1</v>
      </c>
    </row>
    <row r="7" spans="1:27" x14ac:dyDescent="0.25">
      <c r="A7" s="12"/>
      <c r="B7" s="12"/>
      <c r="C7" s="12"/>
      <c r="D7" s="4"/>
      <c r="E7" s="4"/>
      <c r="F7" s="5" t="str">
        <f>IF(E7="","",VLOOKUP(E7,表格1[#All],2,FALSE))</f>
        <v/>
      </c>
      <c r="G7" s="4" t="str">
        <f>IF(E7="","",VLOOKUP(E7,表格1[#All],3,FALSE))</f>
        <v/>
      </c>
      <c r="H7" s="29"/>
      <c r="I7" s="29"/>
      <c r="J7" s="4"/>
      <c r="N7" s="16" t="s">
        <v>128</v>
      </c>
      <c r="O7" s="17">
        <v>40000</v>
      </c>
      <c r="P7" s="18">
        <v>4</v>
      </c>
      <c r="Q7" s="19">
        <v>1</v>
      </c>
    </row>
    <row r="8" spans="1:27" x14ac:dyDescent="0.25">
      <c r="A8" s="12"/>
      <c r="B8" s="12"/>
      <c r="C8" s="12"/>
      <c r="D8" s="4"/>
      <c r="E8" s="4"/>
      <c r="F8" s="5" t="str">
        <f>IF(E8="","",VLOOKUP(E8,表格1[#All],2,FALSE))</f>
        <v/>
      </c>
      <c r="G8" s="4" t="str">
        <f>IF(E8="","",VLOOKUP(E8,表格1[#All],3,FALSE))</f>
        <v/>
      </c>
      <c r="H8" s="29"/>
      <c r="I8" s="29"/>
      <c r="J8" s="4"/>
      <c r="N8" s="16" t="s">
        <v>129</v>
      </c>
      <c r="O8" s="17">
        <v>40000</v>
      </c>
      <c r="P8" s="18">
        <v>4</v>
      </c>
      <c r="Q8" s="19">
        <v>1</v>
      </c>
    </row>
    <row r="9" spans="1:27" x14ac:dyDescent="0.25">
      <c r="A9" s="12"/>
      <c r="B9" s="12"/>
      <c r="C9" s="12"/>
      <c r="D9" s="4"/>
      <c r="E9" s="4"/>
      <c r="F9" s="5" t="str">
        <f>IF(E9="","",VLOOKUP(E9,表格1[#All],2,FALSE))</f>
        <v/>
      </c>
      <c r="G9" s="4" t="str">
        <f>IF(E9="","",VLOOKUP(E9,表格1[#All],3,FALSE))</f>
        <v/>
      </c>
      <c r="H9" s="29"/>
      <c r="I9" s="29"/>
      <c r="J9" s="4"/>
      <c r="N9" s="16" t="s">
        <v>130</v>
      </c>
      <c r="O9" s="17">
        <v>20000</v>
      </c>
      <c r="P9" s="18">
        <v>2</v>
      </c>
      <c r="Q9" s="19">
        <v>1</v>
      </c>
    </row>
    <row r="10" spans="1:27" x14ac:dyDescent="0.25">
      <c r="A10" s="12"/>
      <c r="B10" s="12"/>
      <c r="C10" s="12"/>
      <c r="D10" s="4"/>
      <c r="E10" s="4"/>
      <c r="F10" s="5" t="str">
        <f>IF(E10="","",VLOOKUP(E10,表格1[#All],2,FALSE))</f>
        <v/>
      </c>
      <c r="G10" s="4" t="str">
        <f>IF(E10="","",VLOOKUP(E10,表格1[#All],3,FALSE))</f>
        <v/>
      </c>
      <c r="H10" s="29"/>
      <c r="I10" s="29"/>
      <c r="J10" s="4"/>
      <c r="N10" s="16" t="s">
        <v>131</v>
      </c>
      <c r="O10" s="17">
        <v>20000</v>
      </c>
      <c r="P10" s="18">
        <v>2</v>
      </c>
      <c r="Q10" s="19">
        <v>1</v>
      </c>
    </row>
    <row r="11" spans="1:27" x14ac:dyDescent="0.25">
      <c r="A11" s="12"/>
      <c r="B11" s="12"/>
      <c r="C11" s="12"/>
      <c r="D11" s="4"/>
      <c r="E11" s="4"/>
      <c r="F11" s="5" t="str">
        <f>IF(E11="","",VLOOKUP(E11,表格1[#All],2,FALSE))</f>
        <v/>
      </c>
      <c r="G11" s="4" t="str">
        <f>IF(E11="","",VLOOKUP(E11,表格1[#All],3,FALSE))</f>
        <v/>
      </c>
      <c r="H11" s="29"/>
      <c r="I11" s="29"/>
      <c r="J11" s="4"/>
      <c r="N11" s="16" t="s">
        <v>132</v>
      </c>
      <c r="O11" s="17">
        <v>20000</v>
      </c>
      <c r="P11" s="18">
        <v>2</v>
      </c>
      <c r="Q11" s="19">
        <v>1</v>
      </c>
    </row>
    <row r="12" spans="1:27" x14ac:dyDescent="0.25">
      <c r="A12" s="12"/>
      <c r="B12" s="12"/>
      <c r="C12" s="12"/>
      <c r="D12" s="4"/>
      <c r="E12" s="4"/>
      <c r="F12" s="5" t="str">
        <f>IF(E12="","",VLOOKUP(E12,表格1[#All],2,FALSE))</f>
        <v/>
      </c>
      <c r="G12" s="4" t="str">
        <f>IF(E12="","",VLOOKUP(E12,表格1[#All],3,FALSE))</f>
        <v/>
      </c>
      <c r="H12" s="29"/>
      <c r="I12" s="29"/>
      <c r="J12" s="4"/>
      <c r="N12" s="16" t="s">
        <v>133</v>
      </c>
      <c r="O12" s="17">
        <v>20000</v>
      </c>
      <c r="P12" s="18">
        <v>2</v>
      </c>
      <c r="Q12" s="19">
        <v>1</v>
      </c>
      <c r="U12" s="1"/>
      <c r="V12" s="2"/>
      <c r="W12" s="3"/>
      <c r="Y12" s="1"/>
      <c r="Z12" s="2"/>
      <c r="AA12" s="3"/>
    </row>
    <row r="13" spans="1:27" x14ac:dyDescent="0.25">
      <c r="A13" s="12"/>
      <c r="B13" s="12"/>
      <c r="C13" s="12"/>
      <c r="D13" s="4"/>
      <c r="E13" s="4"/>
      <c r="F13" s="5" t="str">
        <f>IF(E13="","",VLOOKUP(E13,表格1[#All],2,FALSE))</f>
        <v/>
      </c>
      <c r="G13" s="4" t="str">
        <f>IF(E13="","",VLOOKUP(E13,表格1[#All],3,FALSE))</f>
        <v/>
      </c>
      <c r="H13" s="29"/>
      <c r="I13" s="29"/>
      <c r="J13" s="4"/>
      <c r="N13" s="16" t="s">
        <v>164</v>
      </c>
      <c r="O13" s="17">
        <v>11250</v>
      </c>
      <c r="P13" s="18">
        <v>2</v>
      </c>
      <c r="Q13" s="19">
        <v>1</v>
      </c>
    </row>
    <row r="14" spans="1:27" x14ac:dyDescent="0.25">
      <c r="A14" s="12"/>
      <c r="B14" s="12"/>
      <c r="C14" s="12"/>
      <c r="D14" s="4"/>
      <c r="E14" s="4"/>
      <c r="F14" s="5" t="str">
        <f>IF(E14="","",VLOOKUP(E14,表格1[#All],2,FALSE))</f>
        <v/>
      </c>
      <c r="G14" s="4" t="str">
        <f>IF(E14="","",VLOOKUP(E14,表格1[#All],3,FALSE))</f>
        <v/>
      </c>
      <c r="H14" s="29"/>
      <c r="I14" s="29"/>
      <c r="J14" s="4"/>
      <c r="N14" s="16" t="s">
        <v>165</v>
      </c>
      <c r="O14" s="17">
        <v>11250</v>
      </c>
      <c r="P14" s="18">
        <v>2</v>
      </c>
      <c r="Q14" s="19">
        <v>1</v>
      </c>
    </row>
    <row r="15" spans="1:27" x14ac:dyDescent="0.25">
      <c r="A15" s="12"/>
      <c r="B15" s="12"/>
      <c r="C15" s="12"/>
      <c r="D15" s="4"/>
      <c r="E15" s="4"/>
      <c r="F15" s="5" t="str">
        <f>IF(E15="","",VLOOKUP(E15,表格1[#All],2,FALSE))</f>
        <v/>
      </c>
      <c r="G15" s="4" t="str">
        <f>IF(E15="","",VLOOKUP(E15,表格1[#All],3,FALSE))</f>
        <v/>
      </c>
      <c r="H15" s="29"/>
      <c r="I15" s="29"/>
      <c r="J15" s="4"/>
      <c r="N15" s="16" t="s">
        <v>166</v>
      </c>
      <c r="O15" s="17">
        <v>11250</v>
      </c>
      <c r="P15" s="18">
        <v>2</v>
      </c>
      <c r="Q15" s="19">
        <v>1</v>
      </c>
    </row>
    <row r="16" spans="1:27" x14ac:dyDescent="0.25">
      <c r="A16" s="12"/>
      <c r="B16" s="12"/>
      <c r="C16" s="12"/>
      <c r="D16" s="4"/>
      <c r="E16" s="4"/>
      <c r="F16" s="5" t="str">
        <f>IF(E16="","",VLOOKUP(E16,表格1[#All],2,FALSE))</f>
        <v/>
      </c>
      <c r="G16" s="4" t="str">
        <f>IF(E16="","",VLOOKUP(E16,表格1[#All],3,FALSE))</f>
        <v/>
      </c>
      <c r="H16" s="29"/>
      <c r="I16" s="29"/>
      <c r="J16" s="4"/>
      <c r="N16" s="16" t="s">
        <v>167</v>
      </c>
      <c r="O16" s="17">
        <v>11250</v>
      </c>
      <c r="P16" s="18">
        <v>2</v>
      </c>
      <c r="Q16" s="19">
        <v>1</v>
      </c>
    </row>
    <row r="17" spans="1:17" x14ac:dyDescent="0.25">
      <c r="A17" s="12"/>
      <c r="B17" s="12"/>
      <c r="C17" s="12"/>
      <c r="D17" s="4"/>
      <c r="E17" s="4"/>
      <c r="F17" s="5" t="str">
        <f>IF(E17="","",VLOOKUP(E17,表格1[#All],2,FALSE))</f>
        <v/>
      </c>
      <c r="G17" s="4" t="str">
        <f>IF(E17="","",VLOOKUP(E17,表格1[#All],3,FALSE))</f>
        <v/>
      </c>
      <c r="H17" s="29"/>
      <c r="I17" s="29"/>
      <c r="J17" s="4"/>
      <c r="N17" s="16" t="s">
        <v>168</v>
      </c>
      <c r="O17" s="17">
        <v>11250</v>
      </c>
      <c r="P17" s="18">
        <v>2</v>
      </c>
      <c r="Q17" s="19">
        <v>1</v>
      </c>
    </row>
    <row r="18" spans="1:17" x14ac:dyDescent="0.25">
      <c r="A18" s="12"/>
      <c r="B18" s="12"/>
      <c r="C18" s="12"/>
      <c r="D18" s="4"/>
      <c r="E18" s="4"/>
      <c r="F18" s="5" t="str">
        <f>IF(E18="","",VLOOKUP(E18,表格1[#All],2,FALSE))</f>
        <v/>
      </c>
      <c r="G18" s="4" t="str">
        <f>IF(E18="","",VLOOKUP(E18,表格1[#All],3,FALSE))</f>
        <v/>
      </c>
      <c r="H18" s="29"/>
      <c r="I18" s="29"/>
      <c r="J18" s="4"/>
      <c r="N18" s="16" t="s">
        <v>169</v>
      </c>
      <c r="O18" s="17">
        <v>11250</v>
      </c>
      <c r="P18" s="20">
        <v>2</v>
      </c>
      <c r="Q18" s="19">
        <v>1</v>
      </c>
    </row>
    <row r="19" spans="1:17" x14ac:dyDescent="0.25">
      <c r="A19" s="12"/>
      <c r="B19" s="12"/>
      <c r="C19" s="12"/>
      <c r="D19" s="4"/>
      <c r="E19" s="4"/>
      <c r="F19" s="5" t="str">
        <f>IF(E19="","",VLOOKUP(E19,表格1[#All],2,FALSE))</f>
        <v/>
      </c>
      <c r="G19" s="4" t="str">
        <f>IF(E19="","",VLOOKUP(E19,表格1[#All],3,FALSE))</f>
        <v/>
      </c>
      <c r="H19" s="29"/>
      <c r="I19" s="29"/>
      <c r="J19" s="4"/>
      <c r="N19" s="16" t="s">
        <v>170</v>
      </c>
      <c r="O19" s="17">
        <v>11250</v>
      </c>
      <c r="P19" s="20">
        <v>2</v>
      </c>
      <c r="Q19" s="19">
        <v>1</v>
      </c>
    </row>
    <row r="20" spans="1:17" x14ac:dyDescent="0.25">
      <c r="A20" s="12"/>
      <c r="B20" s="12"/>
      <c r="C20" s="12"/>
      <c r="D20" s="4"/>
      <c r="E20" s="4"/>
      <c r="F20" s="5" t="str">
        <f>IF(E20="","",VLOOKUP(E20,表格1[#All],2,FALSE))</f>
        <v/>
      </c>
      <c r="G20" s="4" t="str">
        <f>IF(E20="","",VLOOKUP(E20,表格1[#All],3,FALSE))</f>
        <v/>
      </c>
      <c r="H20" s="29"/>
      <c r="I20" s="29"/>
      <c r="J20" s="4"/>
      <c r="N20" s="16" t="s">
        <v>171</v>
      </c>
      <c r="O20" s="17">
        <v>11250</v>
      </c>
      <c r="P20" s="18">
        <v>2</v>
      </c>
      <c r="Q20" s="19">
        <v>1</v>
      </c>
    </row>
    <row r="21" spans="1:17" x14ac:dyDescent="0.25">
      <c r="A21" s="12"/>
      <c r="B21" s="12"/>
      <c r="C21" s="12"/>
      <c r="D21" s="4"/>
      <c r="E21" s="4"/>
      <c r="F21" s="5" t="str">
        <f>IF(E21="","",VLOOKUP(E21,表格1[#All],2,FALSE))</f>
        <v/>
      </c>
      <c r="G21" s="4" t="str">
        <f>IF(E21="","",VLOOKUP(E21,表格1[#All],3,FALSE))</f>
        <v/>
      </c>
      <c r="H21" s="29"/>
      <c r="I21" s="29"/>
      <c r="J21" s="4"/>
      <c r="N21" s="16" t="s">
        <v>135</v>
      </c>
      <c r="O21" s="17">
        <v>50000</v>
      </c>
      <c r="P21" s="18">
        <v>5</v>
      </c>
      <c r="Q21" s="19">
        <v>3</v>
      </c>
    </row>
    <row r="22" spans="1:17" x14ac:dyDescent="0.25">
      <c r="A22" s="12"/>
      <c r="B22" s="12"/>
      <c r="C22" s="12"/>
      <c r="D22" s="4"/>
      <c r="E22" s="4"/>
      <c r="F22" s="5" t="str">
        <f>IF(E22="","",VLOOKUP(E22,表格1[#All],2,FALSE))</f>
        <v/>
      </c>
      <c r="G22" s="4" t="str">
        <f>IF(E22="","",VLOOKUP(E22,表格1[#All],3,FALSE))</f>
        <v/>
      </c>
      <c r="H22" s="29"/>
      <c r="I22" s="29"/>
      <c r="J22" s="4"/>
      <c r="N22" s="16" t="s">
        <v>136</v>
      </c>
      <c r="O22" s="17">
        <v>30000</v>
      </c>
      <c r="P22" s="18">
        <v>3</v>
      </c>
      <c r="Q22" s="19">
        <v>20</v>
      </c>
    </row>
    <row r="23" spans="1:17" x14ac:dyDescent="0.25">
      <c r="A23" s="12"/>
      <c r="B23" s="12"/>
      <c r="C23" s="12"/>
      <c r="D23" s="4"/>
      <c r="E23" s="4"/>
      <c r="F23" s="5" t="str">
        <f>IF(E23="","",VLOOKUP(E23,表格1[#All],2,FALSE))</f>
        <v/>
      </c>
      <c r="G23" s="4" t="str">
        <f>IF(E23="","",VLOOKUP(E23,表格1[#All],3,FALSE))</f>
        <v/>
      </c>
      <c r="H23" s="29"/>
      <c r="I23" s="29"/>
      <c r="J23" s="4"/>
      <c r="N23" s="16" t="s">
        <v>137</v>
      </c>
      <c r="O23" s="17">
        <v>20000</v>
      </c>
      <c r="P23" s="18">
        <v>2</v>
      </c>
      <c r="Q23" s="19">
        <v>5</v>
      </c>
    </row>
    <row r="24" spans="1:17" x14ac:dyDescent="0.25">
      <c r="A24" s="12"/>
      <c r="B24" s="12"/>
      <c r="C24" s="12"/>
      <c r="D24" s="4"/>
      <c r="E24" s="4"/>
      <c r="F24" s="5" t="str">
        <f>IF(E24="","",VLOOKUP(E24,表格1[#All],2,FALSE))</f>
        <v/>
      </c>
      <c r="G24" s="4" t="str">
        <f>IF(E24="","",VLOOKUP(E24,表格1[#All],3,FALSE))</f>
        <v/>
      </c>
      <c r="H24" s="29"/>
      <c r="I24" s="29"/>
      <c r="J24" s="4"/>
      <c r="N24" s="21" t="s">
        <v>138</v>
      </c>
      <c r="O24" s="22">
        <v>10000</v>
      </c>
      <c r="P24" s="23">
        <v>1</v>
      </c>
      <c r="Q24" s="24">
        <v>10</v>
      </c>
    </row>
    <row r="25" spans="1:17" x14ac:dyDescent="0.25">
      <c r="A25" s="12"/>
      <c r="B25" s="12"/>
      <c r="C25" s="12"/>
      <c r="D25" s="4"/>
      <c r="E25" s="4"/>
      <c r="F25" s="5" t="str">
        <f>IF(E25="","",VLOOKUP(E25,表格1[#All],2,FALSE))</f>
        <v/>
      </c>
      <c r="G25" s="4" t="str">
        <f>IF(E25="","",VLOOKUP(E25,表格1[#All],3,FALSE))</f>
        <v/>
      </c>
      <c r="H25" s="29"/>
      <c r="I25" s="29"/>
      <c r="J25" s="4"/>
      <c r="N25" s="16" t="s">
        <v>151</v>
      </c>
      <c r="O25" s="17">
        <v>10000</v>
      </c>
      <c r="P25" s="18">
        <v>1</v>
      </c>
      <c r="Q25" s="19" t="s">
        <v>172</v>
      </c>
    </row>
    <row r="26" spans="1:17" x14ac:dyDescent="0.25">
      <c r="A26" s="12"/>
      <c r="B26" s="12"/>
      <c r="C26" s="12"/>
      <c r="D26" s="4"/>
      <c r="E26" s="4"/>
      <c r="F26" s="5" t="str">
        <f>IF(E26="","",VLOOKUP(E26,表格1[#All],2,FALSE))</f>
        <v/>
      </c>
      <c r="G26" s="4" t="str">
        <f>IF(E26="","",VLOOKUP(E26,表格1[#All],3,FALSE))</f>
        <v/>
      </c>
      <c r="H26" s="29"/>
      <c r="I26" s="29"/>
      <c r="J26" s="4"/>
      <c r="N26" s="16" t="s">
        <v>151</v>
      </c>
      <c r="O26" s="17">
        <v>20000</v>
      </c>
      <c r="P26" s="18">
        <v>2</v>
      </c>
      <c r="Q26" s="19" t="s">
        <v>172</v>
      </c>
    </row>
    <row r="27" spans="1:17" x14ac:dyDescent="0.25">
      <c r="A27" s="12"/>
      <c r="B27" s="12"/>
      <c r="C27" s="12"/>
      <c r="D27" s="4"/>
      <c r="E27" s="4"/>
      <c r="F27" s="5" t="str">
        <f>IF(E27="","",VLOOKUP(E27,表格1[#All],2,FALSE))</f>
        <v/>
      </c>
      <c r="G27" s="4" t="str">
        <f>IF(E27="","",VLOOKUP(E27,表格1[#All],3,FALSE))</f>
        <v/>
      </c>
      <c r="H27" s="29"/>
      <c r="I27" s="29"/>
      <c r="J27" s="4"/>
      <c r="N27" s="16" t="s">
        <v>154</v>
      </c>
      <c r="O27" s="17">
        <v>4000</v>
      </c>
      <c r="P27" s="18">
        <v>2</v>
      </c>
      <c r="Q27" s="19" t="s">
        <v>172</v>
      </c>
    </row>
    <row r="28" spans="1:17" x14ac:dyDescent="0.25">
      <c r="A28" s="12"/>
      <c r="B28" s="12"/>
      <c r="C28" s="12"/>
      <c r="D28" s="4"/>
      <c r="E28" s="4"/>
      <c r="F28" s="5" t="str">
        <f>IF(E28="","",VLOOKUP(E28,表格1[#All],2,FALSE))</f>
        <v/>
      </c>
      <c r="G28" s="4" t="str">
        <f>IF(E28="","",VLOOKUP(E28,表格1[#All],3,FALSE))</f>
        <v/>
      </c>
      <c r="H28" s="29"/>
      <c r="I28" s="29"/>
      <c r="J28" s="4"/>
      <c r="N28" s="16" t="s">
        <v>155</v>
      </c>
      <c r="O28" s="17">
        <v>4000</v>
      </c>
      <c r="P28" s="18">
        <v>2</v>
      </c>
      <c r="Q28" s="19" t="s">
        <v>172</v>
      </c>
    </row>
    <row r="29" spans="1:17" x14ac:dyDescent="0.25">
      <c r="A29" s="12"/>
      <c r="B29" s="12"/>
      <c r="C29" s="12"/>
      <c r="D29" s="4"/>
      <c r="E29" s="4"/>
      <c r="F29" s="5" t="str">
        <f>IF(E29="","",VLOOKUP(E29,表格1[#All],2,FALSE))</f>
        <v/>
      </c>
      <c r="G29" s="4" t="str">
        <f>IF(E29="","",VLOOKUP(E29,表格1[#All],3,FALSE))</f>
        <v/>
      </c>
      <c r="H29" s="29"/>
      <c r="I29" s="29"/>
      <c r="J29" s="4"/>
      <c r="N29" s="16" t="s">
        <v>156</v>
      </c>
      <c r="O29" s="17">
        <v>6500</v>
      </c>
      <c r="P29" s="18">
        <v>2</v>
      </c>
      <c r="Q29" s="19" t="s">
        <v>172</v>
      </c>
    </row>
    <row r="30" spans="1:17" x14ac:dyDescent="0.25">
      <c r="A30" s="12"/>
      <c r="B30" s="12"/>
      <c r="C30" s="12"/>
      <c r="D30" s="4"/>
      <c r="E30" s="4"/>
      <c r="F30" s="5" t="str">
        <f>IF(E30="","",VLOOKUP(E30,表格1[#All],2,FALSE))</f>
        <v/>
      </c>
      <c r="G30" s="4" t="str">
        <f>IF(E30="","",VLOOKUP(E30,表格1[#All],3,FALSE))</f>
        <v/>
      </c>
      <c r="H30" s="29"/>
      <c r="I30" s="29"/>
      <c r="J30" s="4"/>
      <c r="N30" s="16" t="s">
        <v>157</v>
      </c>
      <c r="O30" s="17">
        <v>6500</v>
      </c>
      <c r="P30" s="18">
        <v>2</v>
      </c>
      <c r="Q30" s="19" t="s">
        <v>172</v>
      </c>
    </row>
    <row r="31" spans="1:17" x14ac:dyDescent="0.25">
      <c r="A31" s="12"/>
      <c r="B31" s="12"/>
      <c r="C31" s="12"/>
      <c r="D31" s="4"/>
      <c r="E31" s="4"/>
      <c r="F31" s="5" t="str">
        <f>IF(E31="","",VLOOKUP(E31,表格1[#All],2,FALSE))</f>
        <v/>
      </c>
      <c r="G31" s="4" t="str">
        <f>IF(E31="","",VLOOKUP(E31,表格1[#All],3,FALSE))</f>
        <v/>
      </c>
      <c r="H31" s="29"/>
      <c r="I31" s="29"/>
      <c r="J31" s="4"/>
      <c r="N31" s="16" t="s">
        <v>160</v>
      </c>
      <c r="O31" s="17">
        <v>1250</v>
      </c>
      <c r="P31" s="18">
        <v>1</v>
      </c>
      <c r="Q31" s="19" t="s">
        <v>172</v>
      </c>
    </row>
    <row r="32" spans="1:17" x14ac:dyDescent="0.25">
      <c r="A32" s="12"/>
      <c r="B32" s="12"/>
      <c r="C32" s="12"/>
      <c r="D32" s="4"/>
      <c r="E32" s="4"/>
      <c r="F32" s="5" t="str">
        <f>IF(E32="","",VLOOKUP(E32,表格1[#All],2,FALSE))</f>
        <v/>
      </c>
      <c r="G32" s="4" t="str">
        <f>IF(E32="","",VLOOKUP(E32,表格1[#All],3,FALSE))</f>
        <v/>
      </c>
      <c r="H32" s="29"/>
      <c r="I32" s="29"/>
      <c r="J32" s="4"/>
      <c r="N32" s="36" t="s">
        <v>161</v>
      </c>
      <c r="O32" s="17">
        <v>2250</v>
      </c>
      <c r="P32" s="18">
        <v>1</v>
      </c>
      <c r="Q32" s="20" t="s">
        <v>172</v>
      </c>
    </row>
    <row r="33" spans="1:17" x14ac:dyDescent="0.25">
      <c r="A33" s="12"/>
      <c r="B33" s="12"/>
      <c r="C33" s="12"/>
      <c r="D33" s="4"/>
      <c r="E33" s="4"/>
      <c r="F33" s="5" t="str">
        <f>IF(E33="","",VLOOKUP(E33,表格1[#All],2,FALSE))</f>
        <v/>
      </c>
      <c r="G33" s="4" t="str">
        <f>IF(E33="","",VLOOKUP(E33,表格1[#All],3,FALSE))</f>
        <v/>
      </c>
      <c r="H33" s="29"/>
      <c r="I33" s="29"/>
      <c r="J33" s="4"/>
      <c r="N33" s="30"/>
      <c r="O33" s="35"/>
      <c r="P33" s="32"/>
      <c r="Q33" s="33"/>
    </row>
    <row r="34" spans="1:17" x14ac:dyDescent="0.25">
      <c r="F34" s="34">
        <f>SUM(F3:F33)</f>
        <v>0</v>
      </c>
      <c r="G34" s="27">
        <f>SUM(G3:G33)</f>
        <v>0</v>
      </c>
      <c r="H34" s="28"/>
      <c r="I34" s="28"/>
      <c r="N34" s="30"/>
      <c r="O34" s="31"/>
      <c r="P34" s="32"/>
      <c r="Q34" s="33"/>
    </row>
    <row r="104" spans="18:20" x14ac:dyDescent="0.25">
      <c r="R104" s="6"/>
      <c r="S104" s="6"/>
      <c r="T104" s="6"/>
    </row>
    <row r="105" spans="18:20" x14ac:dyDescent="0.25">
      <c r="R105" s="6"/>
      <c r="S105" s="6"/>
      <c r="T105" s="6"/>
    </row>
    <row r="106" spans="18:20" x14ac:dyDescent="0.25">
      <c r="R106" s="6"/>
      <c r="S106" s="6"/>
      <c r="T106" s="6"/>
    </row>
    <row r="107" spans="18:20" x14ac:dyDescent="0.25">
      <c r="R107" s="6"/>
      <c r="S107" s="6"/>
      <c r="T107" s="6"/>
    </row>
    <row r="108" spans="18:20" x14ac:dyDescent="0.25">
      <c r="R108" s="6"/>
      <c r="S108" s="6"/>
      <c r="T108" s="6"/>
    </row>
    <row r="115" spans="14:17" x14ac:dyDescent="0.25">
      <c r="N115" s="6"/>
      <c r="O115" s="6"/>
      <c r="P115" s="6"/>
      <c r="Q115" s="6"/>
    </row>
    <row r="116" spans="14:17" x14ac:dyDescent="0.25">
      <c r="N116" s="6"/>
      <c r="O116" s="6"/>
      <c r="P116" s="6"/>
      <c r="Q116" s="6"/>
    </row>
    <row r="117" spans="14:17" x14ac:dyDescent="0.25">
      <c r="N117" s="6"/>
      <c r="O117" s="6"/>
      <c r="P117" s="6"/>
      <c r="Q117" s="6"/>
    </row>
    <row r="118" spans="14:17" x14ac:dyDescent="0.25">
      <c r="N118" s="6"/>
      <c r="O118" s="6"/>
      <c r="P118" s="6"/>
      <c r="Q118" s="6"/>
    </row>
    <row r="119" spans="14:17" x14ac:dyDescent="0.25">
      <c r="N119" s="6"/>
      <c r="O119" s="6"/>
      <c r="P119" s="6"/>
      <c r="Q119" s="6"/>
    </row>
  </sheetData>
  <mergeCells count="1">
    <mergeCell ref="A1:J1"/>
  </mergeCells>
  <phoneticPr fontId="2" type="noConversion"/>
  <pageMargins left="0.7" right="0.7" top="0.75" bottom="0.75" header="0.3" footer="0.3"/>
  <pageSetup paperSize="9"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A232AF3-97B2-4E3D-AC99-F6F3EF6E775B}">
          <x14:formula1>
            <xm:f>工作表2!$A$2:$A$17</xm:f>
          </x14:formula1>
          <xm:sqref>A3:A22</xm:sqref>
        </x14:dataValidation>
        <x14:dataValidation type="list" allowBlank="1" showInputMessage="1" showErrorMessage="1" xr:uid="{1A5E852B-DBCE-402E-B8C2-B3FFA6FE9959}">
          <x14:formula1>
            <xm:f>工作表2!$B$2:$B$102</xm:f>
          </x14:formula1>
          <xm:sqref>B3:B30</xm:sqref>
        </x14:dataValidation>
        <x14:dataValidation type="list" allowBlank="1" showInputMessage="1" showErrorMessage="1" xr:uid="{50F5FA54-0121-42D0-8614-0F8BFB2E9DA3}">
          <x14:formula1>
            <xm:f>工作表2!$D$2:$D$32</xm:f>
          </x14:formula1>
          <xm:sqref>E3:E33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4E637-9D63-4696-90F4-E60FD2017BC6}">
  <dimension ref="A1:G104"/>
  <sheetViews>
    <sheetView workbookViewId="0">
      <selection activeCell="D21" sqref="D21"/>
    </sheetView>
  </sheetViews>
  <sheetFormatPr defaultRowHeight="16.5" x14ac:dyDescent="0.25"/>
  <cols>
    <col min="4" max="4" width="52.375" customWidth="1"/>
    <col min="5" max="5" width="10.5" bestFit="1" customWidth="1"/>
    <col min="6" max="6" width="11.75" customWidth="1"/>
    <col min="7" max="7" width="5.75" customWidth="1"/>
  </cols>
  <sheetData>
    <row r="1" spans="1:7" x14ac:dyDescent="0.25">
      <c r="A1" s="6" t="s">
        <v>0</v>
      </c>
      <c r="B1" s="6" t="s">
        <v>1</v>
      </c>
      <c r="C1" s="6"/>
      <c r="D1" s="6" t="s">
        <v>5</v>
      </c>
      <c r="E1" s="6" t="s">
        <v>4</v>
      </c>
      <c r="F1" s="6" t="s">
        <v>134</v>
      </c>
      <c r="G1" s="6" t="s">
        <v>139</v>
      </c>
    </row>
    <row r="2" spans="1:7" x14ac:dyDescent="0.25">
      <c r="A2" s="6" t="s">
        <v>7</v>
      </c>
      <c r="B2" s="6" t="s">
        <v>23</v>
      </c>
      <c r="C2" s="6"/>
      <c r="D2" s="7" t="s">
        <v>140</v>
      </c>
      <c r="E2" s="8">
        <v>10000</v>
      </c>
      <c r="F2" s="9" t="s">
        <v>141</v>
      </c>
    </row>
    <row r="3" spans="1:7" x14ac:dyDescent="0.25">
      <c r="A3" s="6" t="s">
        <v>8</v>
      </c>
      <c r="B3" s="6" t="s">
        <v>25</v>
      </c>
      <c r="C3" s="6"/>
      <c r="D3" s="7" t="s">
        <v>124</v>
      </c>
      <c r="E3" s="8">
        <v>156000</v>
      </c>
      <c r="F3" s="9">
        <v>15</v>
      </c>
      <c r="G3" s="11">
        <v>1</v>
      </c>
    </row>
    <row r="4" spans="1:7" x14ac:dyDescent="0.25">
      <c r="A4" s="6" t="s">
        <v>9</v>
      </c>
      <c r="B4" s="6" t="s">
        <v>26</v>
      </c>
      <c r="C4" s="6"/>
      <c r="D4" s="7" t="s">
        <v>125</v>
      </c>
      <c r="E4" s="8">
        <v>156000</v>
      </c>
      <c r="F4" s="9">
        <v>15</v>
      </c>
      <c r="G4" s="11">
        <v>1</v>
      </c>
    </row>
    <row r="5" spans="1:7" x14ac:dyDescent="0.25">
      <c r="A5" s="6" t="s">
        <v>10</v>
      </c>
      <c r="B5" s="6" t="s">
        <v>27</v>
      </c>
      <c r="C5" s="6"/>
      <c r="D5" s="7" t="s">
        <v>126</v>
      </c>
      <c r="E5" s="8">
        <v>40000</v>
      </c>
      <c r="F5" s="9">
        <v>4</v>
      </c>
      <c r="G5" s="11">
        <v>1</v>
      </c>
    </row>
    <row r="6" spans="1:7" x14ac:dyDescent="0.25">
      <c r="A6" s="6" t="s">
        <v>11</v>
      </c>
      <c r="B6" s="6" t="s">
        <v>28</v>
      </c>
      <c r="C6" s="6"/>
      <c r="D6" s="7" t="s">
        <v>127</v>
      </c>
      <c r="E6" s="8">
        <v>40000</v>
      </c>
      <c r="F6" s="9">
        <v>4</v>
      </c>
      <c r="G6" s="11">
        <v>1</v>
      </c>
    </row>
    <row r="7" spans="1:7" x14ac:dyDescent="0.25">
      <c r="A7" s="6" t="s">
        <v>12</v>
      </c>
      <c r="B7" s="6" t="s">
        <v>24</v>
      </c>
      <c r="C7" s="6"/>
      <c r="D7" s="7" t="s">
        <v>128</v>
      </c>
      <c r="E7" s="8">
        <v>40000</v>
      </c>
      <c r="F7" s="9">
        <v>4</v>
      </c>
      <c r="G7" s="11">
        <v>1</v>
      </c>
    </row>
    <row r="8" spans="1:7" x14ac:dyDescent="0.25">
      <c r="A8" s="6" t="s">
        <v>13</v>
      </c>
      <c r="B8" s="6" t="s">
        <v>29</v>
      </c>
      <c r="C8" s="6"/>
      <c r="D8" s="7" t="s">
        <v>129</v>
      </c>
      <c r="E8" s="8">
        <v>40000</v>
      </c>
      <c r="F8" s="9">
        <v>4</v>
      </c>
      <c r="G8" s="11">
        <v>1</v>
      </c>
    </row>
    <row r="9" spans="1:7" x14ac:dyDescent="0.25">
      <c r="A9" s="6" t="s">
        <v>14</v>
      </c>
      <c r="B9" s="6" t="s">
        <v>30</v>
      </c>
      <c r="C9" s="6"/>
      <c r="D9" s="7" t="s">
        <v>130</v>
      </c>
      <c r="E9" s="8">
        <v>20000</v>
      </c>
      <c r="F9" s="9">
        <v>2</v>
      </c>
      <c r="G9" s="11">
        <v>1</v>
      </c>
    </row>
    <row r="10" spans="1:7" x14ac:dyDescent="0.25">
      <c r="A10" s="6" t="s">
        <v>15</v>
      </c>
      <c r="B10" s="6" t="s">
        <v>31</v>
      </c>
      <c r="C10" s="6"/>
      <c r="D10" s="7" t="s">
        <v>131</v>
      </c>
      <c r="E10" s="8">
        <v>20000</v>
      </c>
      <c r="F10" s="9">
        <v>2</v>
      </c>
      <c r="G10" s="11">
        <v>1</v>
      </c>
    </row>
    <row r="11" spans="1:7" x14ac:dyDescent="0.25">
      <c r="A11" s="6" t="s">
        <v>16</v>
      </c>
      <c r="B11" s="6" t="s">
        <v>32</v>
      </c>
      <c r="C11" s="6"/>
      <c r="D11" s="7" t="s">
        <v>132</v>
      </c>
      <c r="E11" s="8">
        <v>20000</v>
      </c>
      <c r="F11" s="9">
        <v>2</v>
      </c>
      <c r="G11" s="11">
        <v>1</v>
      </c>
    </row>
    <row r="12" spans="1:7" x14ac:dyDescent="0.25">
      <c r="A12" s="6" t="s">
        <v>17</v>
      </c>
      <c r="B12" s="6" t="s">
        <v>33</v>
      </c>
      <c r="C12" s="6"/>
      <c r="D12" s="7" t="s">
        <v>133</v>
      </c>
      <c r="E12" s="8">
        <v>20000</v>
      </c>
      <c r="F12" s="9">
        <v>2</v>
      </c>
      <c r="G12" s="11">
        <v>1</v>
      </c>
    </row>
    <row r="13" spans="1:7" x14ac:dyDescent="0.25">
      <c r="A13" s="6" t="s">
        <v>18</v>
      </c>
      <c r="B13" s="6" t="s">
        <v>34</v>
      </c>
      <c r="C13" s="6"/>
      <c r="D13" s="7" t="s">
        <v>164</v>
      </c>
      <c r="E13" s="8">
        <v>11250</v>
      </c>
      <c r="F13" s="9">
        <v>2</v>
      </c>
      <c r="G13" s="11">
        <v>2</v>
      </c>
    </row>
    <row r="14" spans="1:7" x14ac:dyDescent="0.25">
      <c r="A14" s="6" t="s">
        <v>19</v>
      </c>
      <c r="B14" s="6" t="s">
        <v>35</v>
      </c>
      <c r="C14" s="6"/>
      <c r="D14" s="7" t="s">
        <v>165</v>
      </c>
      <c r="E14" s="8">
        <v>11250</v>
      </c>
      <c r="F14" s="9">
        <v>2</v>
      </c>
      <c r="G14" s="11">
        <v>2</v>
      </c>
    </row>
    <row r="15" spans="1:7" x14ac:dyDescent="0.25">
      <c r="A15" s="6" t="s">
        <v>20</v>
      </c>
      <c r="B15" s="6" t="s">
        <v>36</v>
      </c>
      <c r="C15" s="6"/>
      <c r="D15" s="7" t="s">
        <v>166</v>
      </c>
      <c r="E15" s="8">
        <v>11250</v>
      </c>
      <c r="F15" s="9">
        <v>2</v>
      </c>
      <c r="G15" s="11">
        <v>2</v>
      </c>
    </row>
    <row r="16" spans="1:7" x14ac:dyDescent="0.25">
      <c r="A16" s="6" t="s">
        <v>21</v>
      </c>
      <c r="B16" s="6" t="s">
        <v>37</v>
      </c>
      <c r="C16" s="6"/>
      <c r="D16" s="7" t="s">
        <v>167</v>
      </c>
      <c r="E16" s="8">
        <v>11250</v>
      </c>
      <c r="F16" s="9">
        <v>2</v>
      </c>
      <c r="G16" s="11">
        <v>2</v>
      </c>
    </row>
    <row r="17" spans="1:7" x14ac:dyDescent="0.25">
      <c r="A17" s="6" t="s">
        <v>22</v>
      </c>
      <c r="B17" s="6" t="s">
        <v>38</v>
      </c>
      <c r="C17" s="6"/>
      <c r="D17" s="7" t="s">
        <v>168</v>
      </c>
      <c r="E17" s="8">
        <v>11250</v>
      </c>
      <c r="F17" s="9">
        <v>2</v>
      </c>
      <c r="G17" s="11">
        <v>1</v>
      </c>
    </row>
    <row r="18" spans="1:7" x14ac:dyDescent="0.25">
      <c r="A18" s="6"/>
      <c r="B18" s="6" t="s">
        <v>39</v>
      </c>
      <c r="C18" s="6"/>
      <c r="D18" s="6" t="s">
        <v>169</v>
      </c>
      <c r="E18" s="10">
        <v>11250</v>
      </c>
      <c r="F18" s="11">
        <v>2</v>
      </c>
      <c r="G18" s="11">
        <v>1</v>
      </c>
    </row>
    <row r="19" spans="1:7" x14ac:dyDescent="0.25">
      <c r="A19" s="6"/>
      <c r="B19" s="6" t="s">
        <v>40</v>
      </c>
      <c r="C19" s="6"/>
      <c r="D19" s="6" t="s">
        <v>170</v>
      </c>
      <c r="E19" s="10">
        <v>11250</v>
      </c>
      <c r="F19" s="11">
        <v>2</v>
      </c>
      <c r="G19" s="11">
        <v>1</v>
      </c>
    </row>
    <row r="20" spans="1:7" x14ac:dyDescent="0.25">
      <c r="A20" s="6"/>
      <c r="B20" s="6" t="s">
        <v>41</v>
      </c>
      <c r="C20" s="6"/>
      <c r="D20" s="7" t="s">
        <v>171</v>
      </c>
      <c r="E20" s="8">
        <v>11250</v>
      </c>
      <c r="F20" s="9">
        <v>2</v>
      </c>
      <c r="G20" s="11">
        <v>1</v>
      </c>
    </row>
    <row r="21" spans="1:7" x14ac:dyDescent="0.25">
      <c r="A21" s="6"/>
      <c r="B21" s="6" t="s">
        <v>42</v>
      </c>
      <c r="C21" s="6"/>
      <c r="D21" s="6" t="s">
        <v>135</v>
      </c>
      <c r="E21" s="10">
        <v>50000</v>
      </c>
      <c r="F21" s="9">
        <v>5</v>
      </c>
      <c r="G21" s="11">
        <v>3</v>
      </c>
    </row>
    <row r="22" spans="1:7" x14ac:dyDescent="0.25">
      <c r="A22" s="6"/>
      <c r="B22" s="6" t="s">
        <v>43</v>
      </c>
      <c r="C22" s="6"/>
      <c r="D22" s="7" t="s">
        <v>136</v>
      </c>
      <c r="E22" s="10">
        <v>30000</v>
      </c>
      <c r="F22" s="9">
        <v>3</v>
      </c>
      <c r="G22" s="11">
        <v>20</v>
      </c>
    </row>
    <row r="23" spans="1:7" x14ac:dyDescent="0.25">
      <c r="A23" s="6"/>
      <c r="B23" s="6" t="s">
        <v>44</v>
      </c>
      <c r="C23" s="6"/>
      <c r="D23" s="6" t="s">
        <v>137</v>
      </c>
      <c r="E23" s="10">
        <v>20000</v>
      </c>
      <c r="F23" s="9">
        <v>2</v>
      </c>
      <c r="G23" s="11">
        <v>5</v>
      </c>
    </row>
    <row r="24" spans="1:7" x14ac:dyDescent="0.25">
      <c r="A24" s="6"/>
      <c r="B24" s="6" t="s">
        <v>45</v>
      </c>
      <c r="C24" s="6"/>
      <c r="D24" s="6" t="s">
        <v>138</v>
      </c>
      <c r="E24" s="10">
        <v>10000</v>
      </c>
      <c r="F24" s="9">
        <v>1</v>
      </c>
      <c r="G24" s="11">
        <v>10</v>
      </c>
    </row>
    <row r="25" spans="1:7" x14ac:dyDescent="0.25">
      <c r="A25" s="6"/>
      <c r="B25" s="6" t="s">
        <v>46</v>
      </c>
      <c r="C25" s="6"/>
      <c r="D25" s="6" t="s">
        <v>150</v>
      </c>
      <c r="E25" s="10">
        <v>10000</v>
      </c>
      <c r="F25" s="11">
        <v>1</v>
      </c>
      <c r="G25" s="6"/>
    </row>
    <row r="26" spans="1:7" x14ac:dyDescent="0.25">
      <c r="A26" s="6"/>
      <c r="B26" s="6" t="s">
        <v>47</v>
      </c>
      <c r="C26" s="6"/>
      <c r="D26" s="6" t="s">
        <v>150</v>
      </c>
      <c r="E26" s="10">
        <v>20000</v>
      </c>
      <c r="F26" s="11">
        <v>2</v>
      </c>
      <c r="G26" s="6"/>
    </row>
    <row r="27" spans="1:7" x14ac:dyDescent="0.25">
      <c r="A27" s="6"/>
      <c r="B27" s="6" t="s">
        <v>48</v>
      </c>
      <c r="C27" s="6"/>
      <c r="D27" s="6" t="s">
        <v>153</v>
      </c>
      <c r="E27" s="10">
        <v>4000</v>
      </c>
      <c r="F27" s="11">
        <v>2</v>
      </c>
      <c r="G27" s="6"/>
    </row>
    <row r="28" spans="1:7" x14ac:dyDescent="0.25">
      <c r="A28" s="6"/>
      <c r="B28" s="6" t="s">
        <v>49</v>
      </c>
      <c r="C28" s="6"/>
      <c r="D28" s="6" t="s">
        <v>152</v>
      </c>
      <c r="E28" s="10">
        <v>4000</v>
      </c>
      <c r="F28" s="11">
        <v>2</v>
      </c>
      <c r="G28" s="6"/>
    </row>
    <row r="29" spans="1:7" x14ac:dyDescent="0.25">
      <c r="A29" s="6"/>
      <c r="B29" s="6" t="s">
        <v>50</v>
      </c>
      <c r="C29" s="6"/>
      <c r="D29" s="6" t="s">
        <v>158</v>
      </c>
      <c r="E29" s="10">
        <v>6500</v>
      </c>
      <c r="F29" s="11">
        <v>2</v>
      </c>
      <c r="G29" s="6"/>
    </row>
    <row r="30" spans="1:7" x14ac:dyDescent="0.25">
      <c r="A30" s="6"/>
      <c r="B30" s="6" t="s">
        <v>51</v>
      </c>
      <c r="C30" s="6"/>
      <c r="D30" s="6" t="s">
        <v>159</v>
      </c>
      <c r="E30" s="10">
        <v>6500</v>
      </c>
      <c r="F30" s="11">
        <v>2</v>
      </c>
      <c r="G30" s="6"/>
    </row>
    <row r="31" spans="1:7" x14ac:dyDescent="0.25">
      <c r="A31" s="6"/>
      <c r="B31" s="6" t="s">
        <v>52</v>
      </c>
      <c r="C31" s="6"/>
      <c r="D31" s="6" t="s">
        <v>162</v>
      </c>
      <c r="E31" s="10">
        <v>1250</v>
      </c>
      <c r="F31" s="11">
        <v>1</v>
      </c>
      <c r="G31" s="6"/>
    </row>
    <row r="32" spans="1:7" x14ac:dyDescent="0.25">
      <c r="A32" s="6"/>
      <c r="B32" s="6" t="s">
        <v>53</v>
      </c>
      <c r="C32" s="6"/>
      <c r="D32" s="6" t="s">
        <v>163</v>
      </c>
      <c r="E32" s="10">
        <v>2250</v>
      </c>
      <c r="F32" s="11">
        <v>1</v>
      </c>
      <c r="G32" s="6"/>
    </row>
    <row r="33" spans="1:7" x14ac:dyDescent="0.25">
      <c r="A33" s="6"/>
      <c r="B33" s="6" t="s">
        <v>54</v>
      </c>
      <c r="C33" s="6"/>
      <c r="D33" s="6"/>
      <c r="E33" s="6"/>
      <c r="F33" s="6"/>
      <c r="G33" s="6"/>
    </row>
    <row r="34" spans="1:7" x14ac:dyDescent="0.25">
      <c r="A34" s="6"/>
      <c r="B34" s="6" t="s">
        <v>55</v>
      </c>
      <c r="C34" s="6"/>
      <c r="D34" s="6"/>
      <c r="E34" s="6"/>
      <c r="F34" s="6"/>
      <c r="G34" s="6"/>
    </row>
    <row r="35" spans="1:7" x14ac:dyDescent="0.25">
      <c r="A35" s="6"/>
      <c r="B35" s="6" t="s">
        <v>56</v>
      </c>
      <c r="C35" s="6"/>
      <c r="D35" s="6"/>
      <c r="E35" s="6"/>
      <c r="F35" s="6"/>
      <c r="G35" s="6"/>
    </row>
    <row r="36" spans="1:7" x14ac:dyDescent="0.25">
      <c r="A36" s="6"/>
      <c r="B36" s="6" t="s">
        <v>57</v>
      </c>
      <c r="C36" s="6"/>
      <c r="D36" s="6"/>
      <c r="E36" s="6"/>
      <c r="F36" s="6"/>
      <c r="G36" s="6"/>
    </row>
    <row r="37" spans="1:7" x14ac:dyDescent="0.25">
      <c r="A37" s="6"/>
      <c r="B37" s="6" t="s">
        <v>58</v>
      </c>
      <c r="C37" s="6"/>
      <c r="D37" s="6"/>
      <c r="E37" s="6"/>
      <c r="F37" s="6"/>
      <c r="G37" s="6"/>
    </row>
    <row r="38" spans="1:7" x14ac:dyDescent="0.25">
      <c r="A38" s="6"/>
      <c r="B38" s="6" t="s">
        <v>59</v>
      </c>
      <c r="C38" s="6"/>
      <c r="D38" s="6"/>
      <c r="E38" s="6"/>
      <c r="F38" s="6"/>
      <c r="G38" s="6"/>
    </row>
    <row r="39" spans="1:7" x14ac:dyDescent="0.25">
      <c r="A39" s="6"/>
      <c r="B39" s="6" t="s">
        <v>60</v>
      </c>
      <c r="C39" s="6"/>
      <c r="D39" s="6"/>
      <c r="E39" s="6"/>
      <c r="F39" s="6"/>
      <c r="G39" s="6"/>
    </row>
    <row r="40" spans="1:7" x14ac:dyDescent="0.25">
      <c r="A40" s="6"/>
      <c r="B40" s="6" t="s">
        <v>61</v>
      </c>
      <c r="C40" s="6"/>
      <c r="D40" s="6"/>
      <c r="E40" s="6"/>
      <c r="F40" s="6"/>
      <c r="G40" s="6"/>
    </row>
    <row r="41" spans="1:7" x14ac:dyDescent="0.25">
      <c r="A41" s="6"/>
      <c r="B41" s="6" t="s">
        <v>62</v>
      </c>
      <c r="C41" s="6"/>
      <c r="D41" s="6"/>
      <c r="E41" s="6"/>
      <c r="F41" s="6"/>
      <c r="G41" s="6"/>
    </row>
    <row r="42" spans="1:7" x14ac:dyDescent="0.25">
      <c r="A42" s="6"/>
      <c r="B42" s="6" t="s">
        <v>63</v>
      </c>
      <c r="C42" s="6"/>
      <c r="D42" s="6"/>
      <c r="E42" s="6"/>
      <c r="F42" s="6"/>
      <c r="G42" s="6"/>
    </row>
    <row r="43" spans="1:7" x14ac:dyDescent="0.25">
      <c r="A43" s="6"/>
      <c r="B43" s="6" t="s">
        <v>64</v>
      </c>
      <c r="C43" s="6"/>
      <c r="D43" s="6"/>
      <c r="E43" s="6"/>
      <c r="F43" s="6"/>
      <c r="G43" s="6"/>
    </row>
    <row r="44" spans="1:7" x14ac:dyDescent="0.25">
      <c r="A44" s="6"/>
      <c r="B44" s="6" t="s">
        <v>65</v>
      </c>
      <c r="C44" s="6"/>
      <c r="D44" s="6"/>
      <c r="E44" s="6"/>
      <c r="F44" s="6"/>
      <c r="G44" s="6"/>
    </row>
    <row r="45" spans="1:7" x14ac:dyDescent="0.25">
      <c r="A45" s="6"/>
      <c r="B45" s="6" t="s">
        <v>66</v>
      </c>
      <c r="C45" s="6"/>
      <c r="D45" s="6"/>
      <c r="E45" s="6"/>
      <c r="F45" s="6"/>
      <c r="G45" s="6"/>
    </row>
    <row r="46" spans="1:7" x14ac:dyDescent="0.25">
      <c r="A46" s="6"/>
      <c r="B46" s="6" t="s">
        <v>67</v>
      </c>
      <c r="C46" s="6"/>
      <c r="D46" s="6"/>
      <c r="E46" s="6"/>
      <c r="F46" s="6"/>
      <c r="G46" s="6"/>
    </row>
    <row r="47" spans="1:7" x14ac:dyDescent="0.25">
      <c r="A47" s="6"/>
      <c r="B47" s="6" t="s">
        <v>68</v>
      </c>
      <c r="C47" s="6"/>
      <c r="D47" s="6"/>
      <c r="E47" s="6"/>
      <c r="F47" s="6"/>
      <c r="G47" s="6"/>
    </row>
    <row r="48" spans="1:7" x14ac:dyDescent="0.25">
      <c r="A48" s="6"/>
      <c r="B48" s="6" t="s">
        <v>69</v>
      </c>
      <c r="C48" s="6"/>
      <c r="D48" s="6"/>
      <c r="E48" s="6"/>
      <c r="F48" s="6"/>
      <c r="G48" s="6"/>
    </row>
    <row r="49" spans="1:7" x14ac:dyDescent="0.25">
      <c r="A49" s="6"/>
      <c r="B49" s="6" t="s">
        <v>70</v>
      </c>
      <c r="C49" s="6"/>
      <c r="D49" s="6"/>
      <c r="E49" s="6"/>
      <c r="F49" s="6"/>
      <c r="G49" s="6"/>
    </row>
    <row r="50" spans="1:7" x14ac:dyDescent="0.25">
      <c r="A50" s="6"/>
      <c r="B50" s="6" t="s">
        <v>71</v>
      </c>
      <c r="C50" s="6"/>
      <c r="D50" s="6"/>
      <c r="E50" s="6"/>
      <c r="F50" s="6"/>
      <c r="G50" s="6"/>
    </row>
    <row r="51" spans="1:7" x14ac:dyDescent="0.25">
      <c r="A51" s="6"/>
      <c r="B51" s="6" t="s">
        <v>72</v>
      </c>
      <c r="C51" s="6"/>
      <c r="D51" s="6"/>
      <c r="E51" s="6"/>
      <c r="F51" s="6"/>
      <c r="G51" s="6"/>
    </row>
    <row r="52" spans="1:7" x14ac:dyDescent="0.25">
      <c r="A52" s="6"/>
      <c r="B52" s="6" t="s">
        <v>73</v>
      </c>
      <c r="C52" s="6"/>
      <c r="D52" s="6"/>
      <c r="E52" s="6"/>
      <c r="F52" s="6"/>
      <c r="G52" s="6"/>
    </row>
    <row r="53" spans="1:7" x14ac:dyDescent="0.25">
      <c r="A53" s="6"/>
      <c r="B53" s="6" t="s">
        <v>74</v>
      </c>
      <c r="C53" s="6"/>
      <c r="D53" s="6"/>
      <c r="E53" s="6"/>
      <c r="F53" s="6"/>
      <c r="G53" s="6"/>
    </row>
    <row r="54" spans="1:7" x14ac:dyDescent="0.25">
      <c r="A54" s="6"/>
      <c r="B54" s="6" t="s">
        <v>75</v>
      </c>
      <c r="C54" s="6"/>
      <c r="D54" s="6"/>
      <c r="E54" s="6"/>
      <c r="F54" s="6"/>
      <c r="G54" s="6"/>
    </row>
    <row r="55" spans="1:7" x14ac:dyDescent="0.25">
      <c r="A55" s="6"/>
      <c r="B55" s="6" t="s">
        <v>76</v>
      </c>
      <c r="C55" s="6"/>
      <c r="D55" s="6"/>
      <c r="E55" s="6"/>
      <c r="F55" s="6"/>
      <c r="G55" s="6"/>
    </row>
    <row r="56" spans="1:7" x14ac:dyDescent="0.25">
      <c r="A56" s="6"/>
      <c r="B56" s="6" t="s">
        <v>77</v>
      </c>
      <c r="C56" s="6"/>
      <c r="D56" s="6"/>
      <c r="E56" s="6"/>
      <c r="F56" s="6"/>
      <c r="G56" s="6"/>
    </row>
    <row r="57" spans="1:7" x14ac:dyDescent="0.25">
      <c r="A57" s="6"/>
      <c r="B57" s="6" t="s">
        <v>78</v>
      </c>
      <c r="C57" s="6"/>
      <c r="D57" s="6"/>
      <c r="E57" s="6"/>
      <c r="F57" s="6"/>
      <c r="G57" s="6"/>
    </row>
    <row r="58" spans="1:7" x14ac:dyDescent="0.25">
      <c r="A58" s="6"/>
      <c r="B58" s="6" t="s">
        <v>79</v>
      </c>
      <c r="C58" s="6"/>
      <c r="D58" s="6"/>
      <c r="E58" s="6"/>
      <c r="F58" s="6"/>
      <c r="G58" s="6"/>
    </row>
    <row r="59" spans="1:7" x14ac:dyDescent="0.25">
      <c r="A59" s="6"/>
      <c r="B59" s="6" t="s">
        <v>80</v>
      </c>
      <c r="C59" s="6"/>
      <c r="D59" s="6"/>
      <c r="E59" s="6"/>
      <c r="F59" s="6"/>
      <c r="G59" s="6"/>
    </row>
    <row r="60" spans="1:7" x14ac:dyDescent="0.25">
      <c r="A60" s="6"/>
      <c r="B60" s="6" t="s">
        <v>81</v>
      </c>
      <c r="C60" s="6"/>
      <c r="D60" s="6"/>
      <c r="E60" s="6"/>
      <c r="F60" s="6"/>
      <c r="G60" s="6"/>
    </row>
    <row r="61" spans="1:7" x14ac:dyDescent="0.25">
      <c r="A61" s="6"/>
      <c r="B61" s="6" t="s">
        <v>82</v>
      </c>
      <c r="C61" s="6"/>
      <c r="D61" s="6"/>
      <c r="E61" s="6"/>
      <c r="F61" s="6"/>
      <c r="G61" s="6"/>
    </row>
    <row r="62" spans="1:7" x14ac:dyDescent="0.25">
      <c r="A62" s="6"/>
      <c r="B62" s="6" t="s">
        <v>83</v>
      </c>
      <c r="C62" s="6"/>
      <c r="D62" s="6"/>
      <c r="E62" s="6"/>
      <c r="F62" s="6"/>
      <c r="G62" s="6"/>
    </row>
    <row r="63" spans="1:7" x14ac:dyDescent="0.25">
      <c r="A63" s="6"/>
      <c r="B63" s="6" t="s">
        <v>84</v>
      </c>
      <c r="C63" s="6"/>
      <c r="D63" s="6"/>
      <c r="E63" s="6"/>
      <c r="F63" s="6"/>
      <c r="G63" s="6"/>
    </row>
    <row r="64" spans="1:7" x14ac:dyDescent="0.25">
      <c r="A64" s="6"/>
      <c r="B64" s="6" t="s">
        <v>85</v>
      </c>
      <c r="C64" s="6"/>
      <c r="D64" s="6"/>
      <c r="E64" s="6"/>
      <c r="F64" s="6"/>
      <c r="G64" s="6"/>
    </row>
    <row r="65" spans="1:7" x14ac:dyDescent="0.25">
      <c r="A65" s="6"/>
      <c r="B65" s="6" t="s">
        <v>86</v>
      </c>
      <c r="C65" s="6"/>
      <c r="D65" s="6"/>
      <c r="E65" s="6"/>
      <c r="F65" s="6"/>
      <c r="G65" s="6"/>
    </row>
    <row r="66" spans="1:7" x14ac:dyDescent="0.25">
      <c r="A66" s="6"/>
      <c r="B66" s="6" t="s">
        <v>87</v>
      </c>
      <c r="C66" s="6"/>
      <c r="D66" s="6"/>
      <c r="E66" s="6"/>
      <c r="F66" s="6"/>
      <c r="G66" s="6"/>
    </row>
    <row r="67" spans="1:7" x14ac:dyDescent="0.25">
      <c r="A67" s="6"/>
      <c r="B67" s="6" t="s">
        <v>88</v>
      </c>
      <c r="C67" s="6"/>
      <c r="D67" s="6"/>
      <c r="E67" s="6"/>
      <c r="F67" s="6"/>
      <c r="G67" s="6"/>
    </row>
    <row r="68" spans="1:7" x14ac:dyDescent="0.25">
      <c r="A68" s="6"/>
      <c r="B68" s="6" t="s">
        <v>89</v>
      </c>
      <c r="C68" s="6"/>
      <c r="D68" s="6"/>
      <c r="E68" s="6"/>
      <c r="F68" s="6"/>
      <c r="G68" s="6"/>
    </row>
    <row r="69" spans="1:7" x14ac:dyDescent="0.25">
      <c r="A69" s="6"/>
      <c r="B69" s="6" t="s">
        <v>90</v>
      </c>
      <c r="C69" s="6"/>
      <c r="D69" s="6"/>
      <c r="E69" s="6"/>
      <c r="F69" s="6"/>
      <c r="G69" s="6"/>
    </row>
    <row r="70" spans="1:7" x14ac:dyDescent="0.25">
      <c r="A70" s="6"/>
      <c r="B70" s="6" t="s">
        <v>91</v>
      </c>
      <c r="C70" s="6"/>
      <c r="D70" s="6"/>
      <c r="E70" s="6"/>
      <c r="F70" s="6"/>
      <c r="G70" s="6"/>
    </row>
    <row r="71" spans="1:7" x14ac:dyDescent="0.25">
      <c r="A71" s="6"/>
      <c r="B71" s="6" t="s">
        <v>92</v>
      </c>
      <c r="C71" s="6"/>
      <c r="D71" s="6"/>
      <c r="E71" s="6"/>
      <c r="F71" s="6"/>
      <c r="G71" s="6"/>
    </row>
    <row r="72" spans="1:7" x14ac:dyDescent="0.25">
      <c r="A72" s="6"/>
      <c r="B72" s="6" t="s">
        <v>93</v>
      </c>
      <c r="C72" s="6"/>
      <c r="D72" s="6"/>
      <c r="E72" s="6"/>
      <c r="F72" s="6"/>
      <c r="G72" s="6"/>
    </row>
    <row r="73" spans="1:7" x14ac:dyDescent="0.25">
      <c r="A73" s="6"/>
      <c r="B73" s="6" t="s">
        <v>94</v>
      </c>
      <c r="C73" s="6"/>
      <c r="D73" s="6"/>
      <c r="E73" s="6"/>
      <c r="F73" s="6"/>
      <c r="G73" s="6"/>
    </row>
    <row r="74" spans="1:7" x14ac:dyDescent="0.25">
      <c r="A74" s="6"/>
      <c r="B74" s="6" t="s">
        <v>95</v>
      </c>
      <c r="C74" s="6"/>
      <c r="D74" s="6"/>
      <c r="E74" s="6"/>
      <c r="F74" s="6"/>
      <c r="G74" s="6"/>
    </row>
    <row r="75" spans="1:7" x14ac:dyDescent="0.25">
      <c r="A75" s="6"/>
      <c r="B75" s="6" t="s">
        <v>96</v>
      </c>
      <c r="C75" s="6"/>
      <c r="D75" s="6"/>
      <c r="E75" s="6"/>
      <c r="F75" s="6"/>
      <c r="G75" s="6"/>
    </row>
    <row r="76" spans="1:7" x14ac:dyDescent="0.25">
      <c r="A76" s="6"/>
      <c r="B76" s="6" t="s">
        <v>97</v>
      </c>
      <c r="C76" s="6"/>
      <c r="D76" s="6"/>
      <c r="E76" s="6"/>
      <c r="F76" s="6"/>
      <c r="G76" s="6"/>
    </row>
    <row r="77" spans="1:7" x14ac:dyDescent="0.25">
      <c r="A77" s="6"/>
      <c r="B77" s="6" t="s">
        <v>98</v>
      </c>
      <c r="C77" s="6"/>
      <c r="D77" s="6"/>
      <c r="E77" s="6"/>
      <c r="F77" s="6"/>
      <c r="G77" s="6"/>
    </row>
    <row r="78" spans="1:7" x14ac:dyDescent="0.25">
      <c r="A78" s="6"/>
      <c r="B78" s="6" t="s">
        <v>99</v>
      </c>
      <c r="C78" s="6"/>
      <c r="D78" s="6"/>
      <c r="E78" s="6"/>
      <c r="F78" s="6"/>
      <c r="G78" s="6"/>
    </row>
    <row r="79" spans="1:7" x14ac:dyDescent="0.25">
      <c r="A79" s="6"/>
      <c r="B79" s="6" t="s">
        <v>100</v>
      </c>
      <c r="C79" s="6"/>
      <c r="D79" s="6"/>
      <c r="E79" s="6"/>
      <c r="F79" s="6"/>
      <c r="G79" s="6"/>
    </row>
    <row r="80" spans="1:7" x14ac:dyDescent="0.25">
      <c r="A80" s="6"/>
      <c r="B80" s="6" t="s">
        <v>101</v>
      </c>
      <c r="C80" s="6"/>
      <c r="D80" s="6"/>
      <c r="E80" s="6"/>
      <c r="F80" s="6"/>
      <c r="G80" s="6"/>
    </row>
    <row r="81" spans="1:7" x14ac:dyDescent="0.25">
      <c r="A81" s="6"/>
      <c r="B81" s="6" t="s">
        <v>102</v>
      </c>
      <c r="C81" s="6"/>
      <c r="D81" s="6"/>
      <c r="E81" s="6"/>
      <c r="F81" s="6"/>
      <c r="G81" s="6"/>
    </row>
    <row r="82" spans="1:7" x14ac:dyDescent="0.25">
      <c r="A82" s="6"/>
      <c r="B82" s="6" t="s">
        <v>103</v>
      </c>
      <c r="C82" s="6"/>
      <c r="D82" s="6"/>
      <c r="E82" s="6"/>
      <c r="F82" s="6"/>
      <c r="G82" s="6"/>
    </row>
    <row r="83" spans="1:7" x14ac:dyDescent="0.25">
      <c r="A83" s="6"/>
      <c r="B83" s="6" t="s">
        <v>104</v>
      </c>
      <c r="C83" s="6"/>
      <c r="D83" s="6"/>
      <c r="E83" s="6"/>
      <c r="F83" s="6"/>
      <c r="G83" s="6"/>
    </row>
    <row r="84" spans="1:7" x14ac:dyDescent="0.25">
      <c r="A84" s="6"/>
      <c r="B84" s="6" t="s">
        <v>105</v>
      </c>
      <c r="C84" s="6"/>
      <c r="D84" s="6"/>
      <c r="E84" s="6"/>
      <c r="F84" s="6"/>
      <c r="G84" s="6"/>
    </row>
    <row r="85" spans="1:7" x14ac:dyDescent="0.25">
      <c r="A85" s="6"/>
      <c r="B85" s="6" t="s">
        <v>106</v>
      </c>
      <c r="C85" s="6"/>
      <c r="D85" s="6"/>
      <c r="E85" s="6"/>
      <c r="F85" s="6"/>
      <c r="G85" s="6"/>
    </row>
    <row r="86" spans="1:7" x14ac:dyDescent="0.25">
      <c r="A86" s="6"/>
      <c r="B86" s="6" t="s">
        <v>107</v>
      </c>
      <c r="C86" s="6"/>
      <c r="D86" s="6"/>
      <c r="E86" s="6"/>
      <c r="F86" s="6"/>
      <c r="G86" s="6"/>
    </row>
    <row r="87" spans="1:7" x14ac:dyDescent="0.25">
      <c r="A87" s="6"/>
      <c r="B87" s="6" t="s">
        <v>108</v>
      </c>
      <c r="C87" s="6"/>
      <c r="D87" s="6"/>
      <c r="E87" s="6"/>
      <c r="F87" s="6"/>
      <c r="G87" s="6"/>
    </row>
    <row r="88" spans="1:7" x14ac:dyDescent="0.25">
      <c r="A88" s="6"/>
      <c r="B88" s="6" t="s">
        <v>109</v>
      </c>
      <c r="C88" s="6"/>
      <c r="D88" s="6"/>
      <c r="E88" s="6"/>
      <c r="F88" s="6"/>
      <c r="G88" s="6"/>
    </row>
    <row r="89" spans="1:7" x14ac:dyDescent="0.25">
      <c r="A89" s="6"/>
      <c r="B89" s="6" t="s">
        <v>110</v>
      </c>
      <c r="C89" s="6"/>
      <c r="D89" s="6"/>
      <c r="E89" s="6"/>
      <c r="F89" s="6"/>
      <c r="G89" s="6"/>
    </row>
    <row r="90" spans="1:7" x14ac:dyDescent="0.25">
      <c r="A90" s="6"/>
      <c r="B90" s="6" t="s">
        <v>111</v>
      </c>
      <c r="C90" s="6"/>
      <c r="D90" s="6"/>
      <c r="E90" s="6"/>
      <c r="F90" s="6"/>
      <c r="G90" s="6"/>
    </row>
    <row r="91" spans="1:7" x14ac:dyDescent="0.25">
      <c r="A91" s="6"/>
      <c r="B91" s="6" t="s">
        <v>112</v>
      </c>
      <c r="C91" s="6"/>
      <c r="D91" s="6"/>
      <c r="E91" s="6"/>
      <c r="F91" s="6"/>
      <c r="G91" s="6"/>
    </row>
    <row r="92" spans="1:7" x14ac:dyDescent="0.25">
      <c r="A92" s="6"/>
      <c r="B92" s="6" t="s">
        <v>113</v>
      </c>
      <c r="C92" s="6"/>
      <c r="D92" s="6"/>
      <c r="E92" s="6"/>
      <c r="F92" s="6"/>
      <c r="G92" s="6"/>
    </row>
    <row r="93" spans="1:7" x14ac:dyDescent="0.25">
      <c r="A93" s="6"/>
      <c r="B93" s="6" t="s">
        <v>114</v>
      </c>
      <c r="C93" s="6"/>
      <c r="D93" s="6"/>
      <c r="E93" s="6"/>
      <c r="F93" s="6"/>
      <c r="G93" s="6"/>
    </row>
    <row r="94" spans="1:7" x14ac:dyDescent="0.25">
      <c r="A94" s="6"/>
      <c r="B94" s="6" t="s">
        <v>115</v>
      </c>
      <c r="C94" s="6"/>
      <c r="D94" s="6"/>
      <c r="E94" s="6"/>
      <c r="F94" s="6"/>
      <c r="G94" s="6"/>
    </row>
    <row r="95" spans="1:7" x14ac:dyDescent="0.25">
      <c r="A95" s="6"/>
      <c r="B95" s="6" t="s">
        <v>116</v>
      </c>
      <c r="C95" s="6"/>
      <c r="D95" s="6"/>
      <c r="E95" s="6"/>
      <c r="F95" s="6"/>
      <c r="G95" s="6"/>
    </row>
    <row r="96" spans="1:7" x14ac:dyDescent="0.25">
      <c r="A96" s="6"/>
      <c r="B96" s="6" t="s">
        <v>117</v>
      </c>
      <c r="C96" s="6"/>
      <c r="D96" s="6"/>
      <c r="E96" s="6"/>
      <c r="F96" s="6"/>
      <c r="G96" s="6"/>
    </row>
    <row r="97" spans="1:7" x14ac:dyDescent="0.25">
      <c r="A97" s="6"/>
      <c r="B97" s="6" t="s">
        <v>118</v>
      </c>
      <c r="C97" s="6"/>
      <c r="D97" s="6"/>
      <c r="E97" s="6"/>
      <c r="F97" s="6"/>
      <c r="G97" s="6"/>
    </row>
    <row r="98" spans="1:7" x14ac:dyDescent="0.25">
      <c r="A98" s="6"/>
      <c r="B98" s="6" t="s">
        <v>119</v>
      </c>
      <c r="C98" s="6"/>
      <c r="D98" s="6"/>
      <c r="E98" s="6"/>
      <c r="F98" s="6"/>
      <c r="G98" s="6"/>
    </row>
    <row r="99" spans="1:7" x14ac:dyDescent="0.25">
      <c r="A99" s="6"/>
      <c r="B99" s="6" t="s">
        <v>120</v>
      </c>
      <c r="C99" s="6"/>
      <c r="D99" s="6"/>
      <c r="E99" s="6"/>
      <c r="F99" s="6"/>
      <c r="G99" s="6"/>
    </row>
    <row r="100" spans="1:7" x14ac:dyDescent="0.25">
      <c r="A100" s="6"/>
      <c r="B100" s="6" t="s">
        <v>121</v>
      </c>
      <c r="C100" s="6"/>
      <c r="D100" s="6"/>
      <c r="E100" s="6"/>
      <c r="F100" s="6"/>
      <c r="G100" s="6"/>
    </row>
    <row r="101" spans="1:7" x14ac:dyDescent="0.25">
      <c r="A101" s="6"/>
      <c r="B101" s="6" t="s">
        <v>122</v>
      </c>
      <c r="C101" s="6"/>
      <c r="D101" s="6"/>
      <c r="E101" s="6"/>
      <c r="F101" s="6"/>
      <c r="G101" s="6"/>
    </row>
    <row r="102" spans="1:7" x14ac:dyDescent="0.25">
      <c r="A102" s="6"/>
      <c r="B102" s="6" t="s">
        <v>123</v>
      </c>
      <c r="C102" s="6"/>
      <c r="D102" s="6"/>
      <c r="E102" s="6"/>
      <c r="F102" s="6"/>
      <c r="G102" s="6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D104" s="6"/>
      <c r="E104" s="6"/>
      <c r="F104" s="6"/>
      <c r="G104" s="6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4</vt:i4>
      </vt:variant>
    </vt:vector>
  </HeadingPairs>
  <TitlesOfParts>
    <vt:vector size="6" baseType="lpstr">
      <vt:lpstr>捐款明細</vt:lpstr>
      <vt:lpstr>工作表2</vt:lpstr>
      <vt:lpstr>名額</vt:lpstr>
      <vt:lpstr>回饋座位數</vt:lpstr>
      <vt:lpstr>捐款金額</vt:lpstr>
      <vt:lpstr>捐款項目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2022-09-05T02:39:47Z</dcterms:created>
  <dcterms:modified xsi:type="dcterms:W3CDTF">2022-09-08T07:44:59Z</dcterms:modified>
</cp:coreProperties>
</file>